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ENERO 2022\2 INFORMACIÓN PRESUPUESTAL\"/>
    </mc:Choice>
  </mc:AlternateContent>
  <bookViews>
    <workbookView xWindow="0" yWindow="0" windowWidth="24000" windowHeight="9600"/>
  </bookViews>
  <sheets>
    <sheet name="EGR ADMTVA" sheetId="1" r:id="rId1"/>
  </sheets>
  <externalReferences>
    <externalReference r:id="rId2"/>
  </externalReferences>
  <definedNames>
    <definedName name="_xlnm.Print_Area" localSheetId="0">'EGR ADMTVA'!$B$4:$I$33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D20" i="1"/>
  <c r="F20" i="1" s="1"/>
  <c r="I20" i="1" s="1"/>
  <c r="H18" i="1"/>
  <c r="G18" i="1"/>
  <c r="F18" i="1"/>
  <c r="I18" i="1" s="1"/>
  <c r="E18" i="1"/>
  <c r="D18" i="1"/>
  <c r="H16" i="1"/>
  <c r="H22" i="1" s="1"/>
  <c r="G16" i="1"/>
  <c r="G22" i="1" s="1"/>
  <c r="F16" i="1"/>
  <c r="E16" i="1"/>
  <c r="E22" i="1" s="1"/>
  <c r="D16" i="1"/>
  <c r="D22" i="1" s="1"/>
  <c r="B9" i="1"/>
  <c r="B6" i="1"/>
  <c r="F22" i="1" l="1"/>
  <c r="I16" i="1"/>
  <c r="I22" i="1" s="1"/>
</calcChain>
</file>

<file path=xl/sharedStrings.xml><?xml version="1.0" encoding="utf-8"?>
<sst xmlns="http://schemas.openxmlformats.org/spreadsheetml/2006/main" count="17" uniqueCount="17">
  <si>
    <t>Estado Analítico del Ejercicio del Presupuesto de Egresos</t>
  </si>
  <si>
    <t>Concepto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</si>
  <si>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</si>
  <si>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</si>
  <si>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</si>
  <si>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</si>
  <si>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</si>
  <si>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</si>
  <si>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</si>
  <si>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</si>
  <si>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</si>
  <si>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(Miles de Pesos)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</si>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</sst>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6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rgb="FF000000"/>
      <name val="Gotham Book"/>
      <family val="3"/>
    </font>
    <font>
      <sz val="7"/>
      <color theme="1"/>
      <name val="Gotham Book"/>
      <family val="3"/>
    </font>
    <font>
      <sz val="7"/>
      <name val="Gotham Book"/>
      <family val="3"/>
    </font>
    <font>
      <b/>
      <sz val="11"/>
      <color theme="1"/>
      <name val="Arial"/>
      <family val="2"/>
    </font>
    <font>
      <b/>
      <sz val="7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Fill="1" applyBorder="1" applyAlignment="1" applyProtection="1">
      <alignment horizontal="center" vertical="center"/>
    </xf>
    <xf numFmtId="166" fontId="8" fillId="0" borderId="2" xfId="1" applyNumberFormat="1" applyFont="1" applyFill="1" applyBorder="1" applyAlignment="1" applyProtection="1">
      <alignment horizontal="center" vertical="center"/>
    </xf>
    <xf numFmtId="166" fontId="8" fillId="0" borderId="3" xfId="1" applyNumberFormat="1" applyFont="1" applyFill="1" applyBorder="1" applyAlignment="1" applyProtection="1">
      <alignment horizontal="center" vertical="center"/>
    </xf>
    <xf numFmtId="166" fontId="8" fillId="0" borderId="4" xfId="1" applyNumberFormat="1" applyFont="1" applyFill="1" applyBorder="1" applyAlignment="1" applyProtection="1">
      <alignment horizontal="center" vertical="center"/>
      <protection locked="0"/>
    </xf>
    <xf numFmtId="166" fontId="8" fillId="0" borderId="0" xfId="1" applyNumberFormat="1" applyFont="1" applyFill="1" applyBorder="1" applyAlignment="1" applyProtection="1">
      <alignment horizontal="center" vertical="center"/>
      <protection locked="0"/>
    </xf>
    <xf numFmtId="166" fontId="8" fillId="0" borderId="5" xfId="1" applyNumberFormat="1" applyFont="1" applyFill="1" applyBorder="1" applyAlignment="1" applyProtection="1">
      <alignment horizontal="center" vertical="center"/>
      <protection locked="0"/>
    </xf>
    <xf numFmtId="166" fontId="8" fillId="0" borderId="4" xfId="1" applyNumberFormat="1" applyFont="1" applyFill="1" applyBorder="1" applyAlignment="1" applyProtection="1">
      <alignment horizontal="center" vertical="center"/>
    </xf>
    <xf numFmtId="166" fontId="8" fillId="0" borderId="0" xfId="1" applyNumberFormat="1" applyFont="1" applyFill="1" applyBorder="1" applyAlignment="1" applyProtection="1">
      <alignment horizontal="center" vertical="center"/>
    </xf>
    <xf numFmtId="166" fontId="8" fillId="0" borderId="5" xfId="1" applyNumberFormat="1" applyFont="1" applyFill="1" applyBorder="1" applyAlignment="1" applyProtection="1">
      <alignment horizontal="center" vertical="center"/>
    </xf>
    <xf numFmtId="166" fontId="8" fillId="0" borderId="6" xfId="1" applyNumberFormat="1" applyFont="1" applyFill="1" applyBorder="1" applyAlignment="1" applyProtection="1">
      <alignment horizontal="center" vertical="center"/>
    </xf>
    <xf numFmtId="166" fontId="8" fillId="0" borderId="7" xfId="1" applyNumberFormat="1" applyFont="1" applyFill="1" applyBorder="1" applyAlignment="1" applyProtection="1">
      <alignment horizontal="center" vertical="center"/>
    </xf>
    <xf numFmtId="166" fontId="8" fillId="0" borderId="8" xfId="1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166" fontId="2" fillId="0" borderId="1" xfId="1" applyNumberFormat="1" applyFont="1" applyFill="1" applyBorder="1" applyAlignment="1" applyProtection="1">
      <alignment horizontal="left" vertical="center"/>
    </xf>
    <xf numFmtId="166" fontId="2" fillId="0" borderId="3" xfId="1" applyNumberFormat="1" applyFont="1" applyFill="1" applyBorder="1" applyAlignment="1" applyProtection="1">
      <alignment horizontal="left" vertical="center"/>
    </xf>
    <xf numFmtId="166" fontId="2" fillId="0" borderId="9" xfId="1" applyNumberFormat="1" applyFont="1" applyFill="1" applyBorder="1" applyAlignment="1" applyProtection="1">
      <alignment horizontal="center" vertical="center"/>
    </xf>
    <xf numFmtId="166" fontId="2" fillId="0" borderId="10" xfId="1" applyNumberFormat="1" applyFont="1" applyFill="1" applyBorder="1" applyAlignment="1" applyProtection="1">
      <alignment horizontal="center" vertical="center"/>
    </xf>
    <xf numFmtId="166" fontId="2" fillId="0" borderId="11" xfId="1" applyNumberFormat="1" applyFont="1" applyFill="1" applyBorder="1" applyAlignment="1" applyProtection="1">
      <alignment horizontal="center" vertical="center"/>
    </xf>
    <xf numFmtId="166" fontId="2" fillId="0" borderId="14" xfId="1" applyNumberFormat="1" applyFont="1" applyFill="1" applyBorder="1" applyAlignment="1" applyProtection="1">
      <alignment horizontal="center" vertical="center"/>
    </xf>
    <xf numFmtId="166" fontId="2" fillId="0" borderId="4" xfId="1" applyNumberFormat="1" applyFont="1" applyFill="1" applyBorder="1" applyAlignment="1" applyProtection="1">
      <alignment horizontal="left" vertical="center"/>
    </xf>
    <xf numFmtId="166" fontId="2" fillId="0" borderId="5" xfId="1" applyNumberFormat="1" applyFont="1" applyFill="1" applyBorder="1" applyAlignment="1" applyProtection="1">
      <alignment horizontal="left" vertical="center"/>
    </xf>
    <xf numFmtId="166" fontId="2" fillId="0" borderId="11" xfId="1" applyNumberFormat="1" applyFont="1" applyFill="1" applyBorder="1" applyAlignment="1" applyProtection="1">
      <alignment horizontal="center" vertical="center"/>
    </xf>
    <xf numFmtId="166" fontId="2" fillId="0" borderId="11" xfId="1" applyNumberFormat="1" applyFont="1" applyFill="1" applyBorder="1" applyAlignment="1" applyProtection="1">
      <alignment horizontal="center" vertical="center" wrapText="1"/>
    </xf>
    <xf numFmtId="166" fontId="2" fillId="0" borderId="13" xfId="1" applyNumberFormat="1" applyFont="1" applyFill="1" applyBorder="1" applyAlignment="1" applyProtection="1">
      <alignment horizontal="center" vertical="center"/>
    </xf>
    <xf numFmtId="166" fontId="2" fillId="0" borderId="6" xfId="1" applyNumberFormat="1" applyFont="1" applyFill="1" applyBorder="1" applyAlignment="1" applyProtection="1">
      <alignment horizontal="left" vertical="center"/>
    </xf>
    <xf numFmtId="166" fontId="2" fillId="0" borderId="8" xfId="1" applyNumberFormat="1" applyFont="1" applyFill="1" applyBorder="1" applyAlignment="1" applyProtection="1">
      <alignment horizontal="left"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164" fontId="3" fillId="2" borderId="14" xfId="1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left" vertical="center" wrapText="1" indent="1"/>
    </xf>
    <xf numFmtId="164" fontId="3" fillId="2" borderId="12" xfId="1" applyNumberFormat="1" applyFont="1" applyFill="1" applyBorder="1" applyAlignment="1" applyProtection="1">
      <alignment horizontal="right" vertical="center" wrapText="1"/>
      <protection locked="0"/>
    </xf>
    <xf numFmtId="164" fontId="3" fillId="2" borderId="12" xfId="1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164" fontId="3" fillId="2" borderId="13" xfId="1" applyNumberFormat="1" applyFont="1" applyFill="1" applyBorder="1" applyAlignment="1">
      <alignment horizontal="right" vertical="center" wrapText="1"/>
    </xf>
    <xf numFmtId="164" fontId="4" fillId="2" borderId="13" xfId="1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 applyAlignment="1">
      <alignment horizontal="justify" vertical="center" wrapText="1"/>
    </xf>
    <xf numFmtId="164" fontId="4" fillId="2" borderId="0" xfId="1" applyNumberFormat="1" applyFont="1" applyFill="1" applyBorder="1" applyAlignment="1" applyProtection="1">
      <alignment horizontal="right" vertical="center" wrapText="1"/>
    </xf>
    <xf numFmtId="164" fontId="0" fillId="0" borderId="0" xfId="0" applyNumberFormat="1"/>
    <xf numFmtId="0" fontId="5" fillId="3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>
      <alignment horizontal="right" vertical="top"/>
    </xf>
    <xf numFmtId="0" fontId="7" fillId="3" borderId="0" xfId="0" applyFont="1" applyFill="1" applyBorder="1" applyAlignment="1" applyProtection="1">
      <alignment horizontal="center" vertical="top" wrapText="1"/>
      <protection locked="0"/>
    </xf>
    <xf numFmtId="43" fontId="0" fillId="0" borderId="0" xfId="0" applyNumberFormat="1" applyBorder="1"/>
    <xf numFmtId="0" fontId="6" fillId="2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864931</xdr:colOff>
      <xdr:row>28</xdr:row>
      <xdr:rowOff>180975</xdr:rowOff>
    </xdr:from>
    <xdr:to>
      <xdr:col>8</xdr:col>
      <xdr:colOff>19187</xdr:colOff>
      <xdr:row>28</xdr:row>
      <xdr:rowOff>180975</xdr:rowOff>
    </xdr:to>
    <xdr:cxnSp macro="">
      <xdr:nvCxnSpPr>
        <xdr:cNvPr id="4" name="3 Conector recto">
          <a:extLst/>
        </xdr:cNvPr>
        <xdr:cNvCxnSpPr/>
      </xdr:nvCxnSpPr>
      <xdr:spPr>
        <a:xfrm>
          <a:off x="5862996" y="6490007"/>
          <a:ext cx="271844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12904</xdr:colOff>
      <xdr:row>29</xdr:row>
      <xdr:rowOff>12147</xdr:rowOff>
    </xdr:from>
    <xdr:to>
      <xdr:col>3</xdr:col>
      <xdr:colOff>1162</xdr:colOff>
      <xdr:row>29</xdr:row>
      <xdr:rowOff>12147</xdr:rowOff>
    </xdr:to>
    <xdr:cxnSp macro="">
      <xdr:nvCxnSpPr>
        <xdr:cNvPr id="5" name="4 Conector recto">
          <a:extLst/>
        </xdr:cNvPr>
        <xdr:cNvCxnSpPr/>
      </xdr:nvCxnSpPr>
      <xdr:spPr>
        <a:xfrm>
          <a:off x="1528710" y="6515776"/>
          <a:ext cx="271261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716935</xdr:colOff>
      <xdr:row>29</xdr:row>
      <xdr:rowOff>20484</xdr:rowOff>
    </xdr:from>
    <xdr:to>
      <xdr:col>8</xdr:col>
      <xdr:colOff>191534</xdr:colOff>
      <xdr:row>32</xdr:row>
      <xdr:rowOff>184185</xdr:rowOff>
    </xdr:to>
    <xdr:sp macro="" textlink="">
      <xdr:nvSpPr>
        <xdr:cNvPr id="7" name="8 CuadroTexto">
          <a:extLst/>
        </xdr:cNvPr>
        <xdr:cNvSpPr txBox="1"/>
      </xdr:nvSpPr>
      <xdr:spPr>
        <a:xfrm>
          <a:off x="5715000" y="6524113"/>
          <a:ext cx="3038792" cy="747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RAMÓN SÁNCHEZ SILVA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Encargado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00">
            <a:effectLst/>
          </a:endParaRPr>
        </a:p>
        <a:p>
          <a:pPr algn="ctr"/>
          <a:endParaRPr lang="es-MX">
            <a:effectLst/>
          </a:endParaRPr>
        </a:p>
      </xdr:txBody>
    </xdr:sp>
    <xdr:clientData/>
  </xdr:twoCellAnchor>
  <xdr:twoCellAnchor>
    <xdr:from>
      <xdr:col>1</xdr:col>
      <xdr:colOff>733426</xdr:colOff>
      <xdr:row>29</xdr:row>
      <xdr:rowOff>58789</xdr:rowOff>
    </xdr:from>
    <xdr:to>
      <xdr:col>3</xdr:col>
      <xdr:colOff>42886</xdr:colOff>
      <xdr:row>33</xdr:row>
      <xdr:rowOff>11125</xdr:rowOff>
    </xdr:to>
    <xdr:sp macro="" textlink="">
      <xdr:nvSpPr>
        <xdr:cNvPr id="14" name="3 CuadroTexto">
          <a:extLst/>
        </xdr:cNvPr>
        <xdr:cNvSpPr txBox="1"/>
      </xdr:nvSpPr>
      <xdr:spPr>
        <a:xfrm>
          <a:off x="1491329" y="6562418"/>
          <a:ext cx="2791718" cy="7307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eaLnBrk="1" fontAlgn="auto" latinLnBrk="0" hangingPunct="1"/>
          <a:r>
            <a:rPr lang="es-MX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PRIMITIVO EFRAHÍN AVENDAÑO CANO Encargado  de la Subdirección de Servicios  Administrativos</a:t>
          </a:r>
          <a:endParaRPr lang="es-MX" sz="1000">
            <a:effectLst/>
          </a:endParaRPr>
        </a:p>
        <a:p>
          <a:pPr algn="ctr"/>
          <a:endParaRPr lang="es-MX" sz="1000" b="0">
            <a:latin typeface="+mn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ENERO%202022/ESTADOS%20FINANCIEROS%20TESCHI%20A%20MARZ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 t="str">
            <v>Remuneraciones Adicionales y Especiales</v>
          </cell>
          <cell r="D14">
            <v>16270.15</v>
          </cell>
          <cell r="E14">
            <v>-115.32</v>
          </cell>
          <cell r="F14">
            <v>16154.83</v>
          </cell>
        </row>
        <row r="22">
          <cell r="C22" t="str">
            <v>Materias Primas y Materiales de Producción y Comercialización</v>
          </cell>
          <cell r="D22">
            <v>0</v>
          </cell>
          <cell r="E22">
            <v>0</v>
          </cell>
          <cell r="F22">
            <v>0</v>
          </cell>
        </row>
        <row r="32">
          <cell r="C32" t="str">
            <v>Servicios Profesionales, Científicos, Técnicos y Otros Servicios</v>
          </cell>
          <cell r="D32">
            <v>5204.32</v>
          </cell>
          <cell r="E32">
            <v>-30.82</v>
          </cell>
          <cell r="F32">
            <v>5173.5</v>
          </cell>
        </row>
        <row r="42">
          <cell r="C42" t="str">
            <v>Subsidios y Subvenciones</v>
          </cell>
          <cell r="D42">
            <v>486.9</v>
          </cell>
          <cell r="E42">
            <v>0</v>
          </cell>
          <cell r="F42">
            <v>486.9</v>
          </cell>
        </row>
        <row r="52">
          <cell r="C52" t="str">
            <v>Equipo e Instrumental Médico y de Laboratorio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62">
          <cell r="F62">
            <v>0</v>
          </cell>
        </row>
        <row r="66">
          <cell r="F66">
            <v>0</v>
          </cell>
        </row>
        <row r="74">
          <cell r="F74">
            <v>0</v>
          </cell>
        </row>
        <row r="78">
          <cell r="C78" t="str">
            <v>Comisiones de la Deuda Pública</v>
          </cell>
          <cell r="F78">
            <v>0</v>
          </cell>
          <cell r="G78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J31"/>
  <sheetViews>
    <sheetView tabSelected="1" view="pageBreakPreview" zoomScale="93" zoomScaleNormal="100" zoomScaleSheetLayoutView="93" workbookViewId="0">
      <selection activeCell="B6" sqref="B6:I6"/>
    </sheetView>
  </sheetViews>
  <sheetFormatPr baseColWidth="10" defaultRowHeight="15" x14ac:dyDescent="0.25"/>
  <cols>
    <col min="3" max="3" width="40.85546875" customWidth="1"/>
    <col min="5" max="5" width="13.42578125" customWidth="1"/>
    <col min="6" max="6" width="13.7109375" customWidth="1"/>
    <col min="7" max="7" width="12.85546875" customWidth="1"/>
    <col min="8" max="8" width="13.5703125" customWidth="1"/>
    <col min="9" max="9" width="13.28515625" customWidth="1"/>
  </cols>
  <sheetData>
    <row r="6" spans="2:9" x14ac:dyDescent="0.25">
      <c r="B6" s="5">
        <f>+'[1]EGR OBJ GTO'!A5</f>
        <v>0</v>
      </c>
      <c r="C6" s="6"/>
      <c r="D6" s="6"/>
      <c r="E6" s="6"/>
      <c r="F6" s="6"/>
      <c r="G6" s="6"/>
      <c r="H6" s="6"/>
      <c r="I6" s="7"/>
    </row>
    <row r="7" spans="2:9" x14ac:dyDescent="0.25">
      <c r="B7" s="8" t="s">
        <v>0</v>
      </c>
      <c r="C7" s="9"/>
      <c r="D7" s="9"/>
      <c r="E7" s="9"/>
      <c r="F7" s="9"/>
      <c r="G7" s="9"/>
      <c r="H7" s="9"/>
      <c r="I7" s="10"/>
    </row>
    <row r="8" spans="2:9" x14ac:dyDescent="0.25">
      <c r="B8" s="11" t="s">
        <v>12</v>
      </c>
      <c r="C8" s="12"/>
      <c r="D8" s="12"/>
      <c r="E8" s="12"/>
      <c r="F8" s="12"/>
      <c r="G8" s="12"/>
      <c r="H8" s="12"/>
      <c r="I8" s="13"/>
    </row>
    <row r="9" spans="2:9" x14ac:dyDescent="0.25">
      <c r="B9" s="11">
        <f>+'[1]EGR OBJ GTO'!A8</f>
        <v>0</v>
      </c>
      <c r="C9" s="12"/>
      <c r="D9" s="12"/>
      <c r="E9" s="12"/>
      <c r="F9" s="12"/>
      <c r="G9" s="12"/>
      <c r="H9" s="12"/>
      <c r="I9" s="13"/>
    </row>
    <row r="10" spans="2:9" x14ac:dyDescent="0.25">
      <c r="B10" s="14" t="s">
        <v>11</v>
      </c>
      <c r="C10" s="15"/>
      <c r="D10" s="15"/>
      <c r="E10" s="15"/>
      <c r="F10" s="15"/>
      <c r="G10" s="15"/>
      <c r="H10" s="15"/>
      <c r="I10" s="16"/>
    </row>
    <row r="11" spans="2:9" x14ac:dyDescent="0.25">
      <c r="B11" s="17"/>
      <c r="C11" s="17"/>
      <c r="D11" s="17"/>
      <c r="E11" s="17"/>
      <c r="F11" s="17"/>
      <c r="G11" s="17"/>
      <c r="H11" s="17"/>
      <c r="I11" s="17"/>
    </row>
    <row r="12" spans="2:9" x14ac:dyDescent="0.25">
      <c r="B12" s="18" t="s">
        <v>1</v>
      </c>
      <c r="C12" s="19"/>
      <c r="D12" s="20" t="s">
        <v>13</v>
      </c>
      <c r="E12" s="21"/>
      <c r="F12" s="21"/>
      <c r="G12" s="21"/>
      <c r="H12" s="22"/>
      <c r="I12" s="23" t="s">
        <v>2</v>
      </c>
    </row>
    <row r="13" spans="2:9" ht="24.75" customHeight="1" x14ac:dyDescent="0.25">
      <c r="B13" s="24"/>
      <c r="C13" s="25"/>
      <c r="D13" s="26" t="s">
        <v>3</v>
      </c>
      <c r="E13" s="27" t="s">
        <v>4</v>
      </c>
      <c r="F13" s="26" t="s">
        <v>5</v>
      </c>
      <c r="G13" s="26" t="s">
        <v>6</v>
      </c>
      <c r="H13" s="26" t="s">
        <v>7</v>
      </c>
      <c r="I13" s="28"/>
    </row>
    <row r="14" spans="2:9" ht="21.75" customHeight="1" x14ac:dyDescent="0.25">
      <c r="B14" s="29"/>
      <c r="C14" s="30"/>
      <c r="D14" s="26">
        <v>1</v>
      </c>
      <c r="E14" s="26">
        <v>2</v>
      </c>
      <c r="F14" s="26" t="s">
        <v>8</v>
      </c>
      <c r="G14" s="26">
        <v>4</v>
      </c>
      <c r="H14" s="26">
        <v>5</v>
      </c>
      <c r="I14" s="26" t="s">
        <v>9</v>
      </c>
    </row>
    <row r="15" spans="2:9" ht="21.75" customHeight="1" x14ac:dyDescent="0.25">
      <c r="B15" s="31"/>
      <c r="C15" s="32"/>
      <c r="D15" s="33"/>
      <c r="E15" s="33"/>
      <c r="F15" s="33"/>
      <c r="G15" s="33"/>
      <c r="H15" s="33"/>
      <c r="I15" s="33"/>
    </row>
    <row r="16" spans="2:9" ht="21.75" customHeight="1" x14ac:dyDescent="0.25">
      <c r="B16" s="34" t="s">
        <v>14</v>
      </c>
      <c r="C16" s="35"/>
      <c r="D16" s="36" t="e">
        <f>'[1]EGR OBJ GTO'!C14+'[1]EGR OBJ GTO'!C22+'[1]EGR OBJ GTO'!C32+'[1]EGR OBJ GTO'!C42</f>
        <v>#VALUE!</v>
      </c>
      <c r="E16" s="36">
        <f>'[1]EGR OBJ GTO'!D14+'[1]EGR OBJ GTO'!D22+'[1]EGR OBJ GTO'!D32+'[1]EGR OBJ GTO'!D42</f>
        <v>21961.370000000003</v>
      </c>
      <c r="F16" s="37">
        <f>SUM('[1]EGR OBJ GTO'!E14+'[1]EGR OBJ GTO'!E22+'[1]EGR OBJ GTO'!E32+'[1]EGR OBJ GTO'!E42)</f>
        <v>-146.13999999999999</v>
      </c>
      <c r="G16" s="36">
        <f>+'[1]EGR OBJ GTO'!F14+'[1]EGR OBJ GTO'!F22+'[1]EGR OBJ GTO'!F32+'[1]EGR OBJ GTO'!F42</f>
        <v>21815.230000000003</v>
      </c>
      <c r="H16" s="36">
        <f>+'[1]EGR OBJ GTO'!G86-'[1]EGR ECONOM'!H18-H20</f>
        <v>0</v>
      </c>
      <c r="I16" s="37" t="str">
        <f>IF(AND(F16&gt;=0,G16&gt;=0),(F16-G16),"-")</f>
        <v>-</v>
      </c>
    </row>
    <row r="17" spans="2:10" ht="21.75" customHeight="1" x14ac:dyDescent="0.25">
      <c r="B17" s="1"/>
      <c r="C17" s="2"/>
      <c r="D17" s="37"/>
      <c r="E17" s="37"/>
      <c r="F17" s="37"/>
      <c r="G17" s="37"/>
      <c r="H17" s="37"/>
      <c r="I17" s="37"/>
    </row>
    <row r="18" spans="2:10" ht="21.75" customHeight="1" x14ac:dyDescent="0.25">
      <c r="B18" s="34" t="s">
        <v>15</v>
      </c>
      <c r="C18" s="35"/>
      <c r="D18" s="36" t="str">
        <f>'[1]EGR OBJ GTO'!C52</f>
        <v>Equipo e Instrumental Médico y de Laboratorio</v>
      </c>
      <c r="E18" s="36">
        <f>'[1]EGR OBJ GTO'!D52</f>
        <v>0</v>
      </c>
      <c r="F18" s="37">
        <f>'[1]EGR OBJ GTO'!E52</f>
        <v>0</v>
      </c>
      <c r="G18" s="36">
        <f>+'[1]EGR OBJ GTO'!F52+'[1]EGR OBJ GTO'!F62+'[1]EGR OBJ GTO'!F66+'[1]EGR OBJ GTO'!F74</f>
        <v>0</v>
      </c>
      <c r="H18" s="36">
        <f>+'[1]EGR OBJ GTO'!G52</f>
        <v>0</v>
      </c>
      <c r="I18" s="37">
        <f>IF(AND(F18&gt;=0,G18&gt;=0),(F18-G18),"-")</f>
        <v>0</v>
      </c>
    </row>
    <row r="19" spans="2:10" ht="21.75" customHeight="1" x14ac:dyDescent="0.25">
      <c r="B19" s="1"/>
      <c r="C19" s="2"/>
      <c r="D19" s="37"/>
      <c r="E19" s="37"/>
      <c r="F19" s="37"/>
      <c r="G19" s="37"/>
      <c r="H19" s="37"/>
      <c r="I19" s="37"/>
    </row>
    <row r="20" spans="2:10" ht="21.75" customHeight="1" x14ac:dyDescent="0.25">
      <c r="B20" s="34" t="s">
        <v>16</v>
      </c>
      <c r="C20" s="35"/>
      <c r="D20" s="36" t="str">
        <f>+'[1]EGR OBJ GTO'!C78</f>
        <v>Comisiones de la Deuda Pública</v>
      </c>
      <c r="E20" s="36">
        <v>0</v>
      </c>
      <c r="F20" s="37" t="e">
        <f>IF(AND(D20&gt;=0,E20&gt;=0),(D20+E20),"-")</f>
        <v>#VALUE!</v>
      </c>
      <c r="G20" s="36">
        <f>+'[1]EGR OBJ GTO'!F78</f>
        <v>0</v>
      </c>
      <c r="H20" s="36">
        <f>+'[1]EGR OBJ GTO'!G78</f>
        <v>0</v>
      </c>
      <c r="I20" s="37" t="e">
        <f>IF(AND(F20&gt;=0,G20&gt;=0),(F20-G20),"-")</f>
        <v>#VALUE!</v>
      </c>
    </row>
    <row r="21" spans="2:10" ht="21.75" customHeight="1" x14ac:dyDescent="0.25">
      <c r="B21" s="38"/>
      <c r="C21" s="39"/>
      <c r="D21" s="40"/>
      <c r="E21" s="40"/>
      <c r="F21" s="40"/>
      <c r="G21" s="40"/>
      <c r="H21" s="40"/>
      <c r="I21" s="40"/>
    </row>
    <row r="22" spans="2:10" ht="21.75" customHeight="1" x14ac:dyDescent="0.25">
      <c r="B22" s="38"/>
      <c r="C22" s="39" t="s">
        <v>10</v>
      </c>
      <c r="D22" s="41" t="e">
        <f t="shared" ref="D22:I22" si="0">SUM(D16+D18+D20)</f>
        <v>#VALUE!</v>
      </c>
      <c r="E22" s="41">
        <f t="shared" si="0"/>
        <v>21961.370000000003</v>
      </c>
      <c r="F22" s="41" t="e">
        <f>SUM(F16+F18+F20)</f>
        <v>#VALUE!</v>
      </c>
      <c r="G22" s="41">
        <f>SUM(G16+G18+G20)</f>
        <v>21815.230000000003</v>
      </c>
      <c r="H22" s="41">
        <f t="shared" si="0"/>
        <v>0</v>
      </c>
      <c r="I22" s="41" t="e">
        <f t="shared" si="0"/>
        <v>#VALUE!</v>
      </c>
    </row>
    <row r="23" spans="2:10" x14ac:dyDescent="0.25">
      <c r="B23" s="42"/>
      <c r="C23" s="42"/>
      <c r="D23" s="43"/>
      <c r="E23" s="43"/>
      <c r="F23" s="43"/>
      <c r="G23" s="43"/>
      <c r="H23" s="43"/>
      <c r="I23" s="43"/>
    </row>
    <row r="24" spans="2:10" x14ac:dyDescent="0.25">
      <c r="B24" s="42"/>
      <c r="C24" s="42"/>
      <c r="D24" s="43"/>
      <c r="E24" s="43"/>
      <c r="F24" s="43"/>
      <c r="G24" s="43"/>
      <c r="H24" s="43"/>
      <c r="I24" s="43"/>
    </row>
    <row r="26" spans="2:10" x14ac:dyDescent="0.25">
      <c r="D26" s="44"/>
      <c r="E26" s="44"/>
      <c r="F26" s="44"/>
      <c r="H26" s="44"/>
    </row>
    <row r="27" spans="2:10" x14ac:dyDescent="0.25">
      <c r="B27" s="45"/>
      <c r="C27" s="45"/>
      <c r="G27" s="4"/>
      <c r="H27" s="4"/>
      <c r="I27" s="4"/>
      <c r="J27" s="46"/>
    </row>
    <row r="28" spans="2:10" x14ac:dyDescent="0.25">
      <c r="B28" s="47"/>
      <c r="C28" s="47"/>
      <c r="E28" s="48"/>
      <c r="G28" s="4"/>
      <c r="H28" s="4"/>
      <c r="I28" s="4"/>
      <c r="J28" s="49"/>
    </row>
    <row r="29" spans="2:10" x14ac:dyDescent="0.25">
      <c r="E29" s="50"/>
    </row>
    <row r="30" spans="2:10" x14ac:dyDescent="0.25">
      <c r="E30" s="3"/>
    </row>
    <row r="31" spans="2:10" ht="15" customHeight="1" x14ac:dyDescent="0.25"/>
  </sheetData>
  <mergeCells count="15">
    <mergeCell ref="B9:I9"/>
    <mergeCell ref="B10:I10"/>
    <mergeCell ref="B12:C14"/>
    <mergeCell ref="D12:H12"/>
    <mergeCell ref="I12:I13"/>
    <mergeCell ref="B16:C16"/>
    <mergeCell ref="B18:C18"/>
    <mergeCell ref="B20:C20"/>
    <mergeCell ref="B27:C27"/>
    <mergeCell ref="G27:I27"/>
    <mergeCell ref="B28:C28"/>
    <mergeCell ref="G28:I28"/>
    <mergeCell ref="B6:I6"/>
    <mergeCell ref="B7:I7"/>
    <mergeCell ref="B8:I8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9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ADMTVA</vt:lpstr>
      <vt:lpstr>'EGR ADMTVA'!Área_de_impresión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2020-02-05T20:26:04Z</cp:lastPrinted>
  <dcterms:created xsi:type="dcterms:W3CDTF">2019-10-23T17:09:01Z</dcterms:created>
  <dcterms:modified xsi:type="dcterms:W3CDTF">2022-05-19T15:54:28Z</dcterms:modified>
</cp:coreProperties>
</file>